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CK</author>
  </authors>
  <commentList>
    <comment ref="A4" authorId="0">
      <text>
        <r>
          <rPr>
            <sz val="10"/>
            <rFont val="Arial"/>
            <family val="2"/>
          </rPr>
          <t xml:space="preserve">https://www.ons.gov.uk/peoplepopulationandcommunity/healthandsocialcare/disability/datasets/disabilityinenglandandwales2011</t>
        </r>
      </text>
    </comment>
  </commentList>
</comments>
</file>

<file path=xl/sharedStrings.xml><?xml version="1.0" encoding="utf-8"?>
<sst xmlns="http://schemas.openxmlformats.org/spreadsheetml/2006/main" count="27" uniqueCount="26">
  <si>
    <t xml:space="preserve">Any</t>
  </si>
  <si>
    <t xml:space="preserve">Mobile</t>
  </si>
  <si>
    <t xml:space="preserve">Hearing</t>
  </si>
  <si>
    <t xml:space="preserve">Vision</t>
  </si>
  <si>
    <t xml:space="preserve">Self-Care</t>
  </si>
  <si>
    <t xml:space="preserve">Independent</t>
  </si>
  <si>
    <t xml:space="preserve">None</t>
  </si>
  <si>
    <t xml:space="preserve">Total US Pop 2018</t>
  </si>
  <si>
    <t xml:space="preserve">CDC 2021</t>
  </si>
  <si>
    <t xml:space="preserve">https://dhds.cdc.gov/SP</t>
  </si>
  <si>
    <t xml:space="preserve">England</t>
  </si>
  <si>
    <t xml:space="preserve">https://www.ons.gov.uk</t>
  </si>
  <si>
    <t xml:space="preserve">Wales</t>
  </si>
  <si>
    <t xml:space="preserve">UK</t>
  </si>
  <si>
    <t xml:space="preserve">https://commonslibrary.parliament.uk</t>
  </si>
  <si>
    <t xml:space="preserve">UK 2022</t>
  </si>
  <si>
    <t xml:space="preserve">https://www.scope.org.uk/media/disability-facts-figures/</t>
  </si>
  <si>
    <t xml:space="preserve">World – WHO 2023</t>
  </si>
  <si>
    <t xml:space="preserve">https://www.who.int/news-room/fact-sheets/detail/deafness-and-hearing-loss</t>
  </si>
  <si>
    <t xml:space="preserve">Census</t>
  </si>
  <si>
    <t xml:space="preserve">Census - under 65</t>
  </si>
  <si>
    <t xml:space="preserve">New Hampshire 2023</t>
  </si>
  <si>
    <t xml:space="preserve">https://disabilitycompendium.org/compendium/2023-annual-disability-statistics-compendium?page=6</t>
  </si>
  <si>
    <t xml:space="preserve">Cornell</t>
  </si>
  <si>
    <t xml:space="preserve">https://www.disabilitystatistics.org/StatusReports/2018-PDF/2018-StatusReport_US.pdf?CFID=e266cb97-f2f4-477b-a256-0885d93201c5&amp;CFTOKEN=0</t>
  </si>
  <si>
    <t xml:space="preserve">https://www.gov.uk/government/statistics/family-resources-survey-financial-year-2021-to-2022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</si>
</sst>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8.61"/>
    <col collapsed="false" customWidth="true" hidden="false" outlineLevel="0" max="2" min="2" style="0" width="15"/>
    <col collapsed="false" customWidth="true" hidden="false" outlineLevel="0" max="3" min="3" style="0" width="16.53"/>
    <col collapsed="false" customWidth="true" hidden="false" outlineLevel="0" max="4" min="4" style="0" width="13.47"/>
    <col collapsed="false" customWidth="true" hidden="false" outlineLevel="0" max="5" min="5" style="0" width="14.16"/>
    <col collapsed="false" customWidth="true" hidden="false" outlineLevel="0" max="7" min="7" style="0" width="12.37"/>
    <col collapsed="false" customWidth="true" hidden="false" outlineLevel="0" max="9" min="9" style="0" width="18.89"/>
    <col collapsed="false" customWidth="true" hidden="false" outlineLevel="0" max="10" min="10" style="1" width="87.67"/>
  </cols>
  <sheetData>
    <row r="1" s="2" customFormat="true" ht="12.8" hidden="false" customHeight="false" outlineLevel="0" collapsed="false">
      <c r="B1" s="0"/>
      <c r="J1" s="3"/>
    </row>
    <row r="2" s="2" customFormat="true" ht="12.8" hidden="false" customHeight="fals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/>
    </row>
    <row r="3" customFormat="false" ht="12.8" hidden="false" customHeight="false" outlineLevel="0" collapsed="false">
      <c r="A3" s="0" t="s">
        <v>8</v>
      </c>
      <c r="B3" s="4" t="n">
        <v>66000000</v>
      </c>
      <c r="C3" s="4" t="n">
        <v>32000000</v>
      </c>
      <c r="D3" s="4" t="n">
        <v>16213000</v>
      </c>
      <c r="E3" s="4" t="n">
        <v>12000000</v>
      </c>
      <c r="F3" s="4" t="n">
        <v>9200000</v>
      </c>
      <c r="G3" s="4" t="n">
        <v>17327000</v>
      </c>
      <c r="H3" s="4" t="n">
        <v>166000000</v>
      </c>
      <c r="I3" s="4"/>
      <c r="J3" s="5" t="s">
        <v>9</v>
      </c>
      <c r="K3" s="4"/>
      <c r="L3" s="4"/>
      <c r="M3" s="4"/>
    </row>
    <row r="4" customFormat="false" ht="12.8" hidden="false" customHeight="false" outlineLevel="0" collapsed="false">
      <c r="A4" s="0" t="s">
        <v>10</v>
      </c>
      <c r="B4" s="4" t="n">
        <v>9352000</v>
      </c>
      <c r="C4" s="4"/>
      <c r="D4" s="4"/>
      <c r="E4" s="4"/>
      <c r="F4" s="4"/>
      <c r="G4" s="4"/>
      <c r="H4" s="4" t="n">
        <v>43660000</v>
      </c>
      <c r="I4" s="4"/>
      <c r="J4" s="5" t="s">
        <v>11</v>
      </c>
      <c r="K4" s="4"/>
      <c r="L4" s="4"/>
      <c r="M4" s="4"/>
    </row>
    <row r="5" customFormat="false" ht="12.8" hidden="false" customHeight="false" outlineLevel="0" collapsed="false">
      <c r="A5" s="0" t="s">
        <v>12</v>
      </c>
      <c r="B5" s="4" t="n">
        <v>696000</v>
      </c>
      <c r="C5" s="4"/>
      <c r="D5" s="4"/>
      <c r="E5" s="4"/>
      <c r="F5" s="4"/>
      <c r="G5" s="4"/>
      <c r="H5" s="4" t="n">
        <v>2367000</v>
      </c>
      <c r="I5" s="4"/>
      <c r="J5" s="5" t="s">
        <v>11</v>
      </c>
      <c r="K5" s="4"/>
      <c r="L5" s="4"/>
      <c r="M5" s="4"/>
    </row>
    <row r="6" customFormat="false" ht="12.8" hidden="false" customHeight="false" outlineLevel="0" collapsed="false">
      <c r="A6" s="0" t="s">
        <v>13</v>
      </c>
      <c r="B6" s="4" t="n">
        <v>14600000</v>
      </c>
      <c r="C6" s="4"/>
      <c r="D6" s="4"/>
      <c r="E6" s="4"/>
      <c r="F6" s="4"/>
      <c r="G6" s="4"/>
      <c r="H6" s="4"/>
      <c r="I6" s="4"/>
      <c r="J6" s="5" t="s">
        <v>14</v>
      </c>
      <c r="K6" s="4"/>
      <c r="L6" s="4"/>
      <c r="M6" s="4"/>
    </row>
    <row r="7" customFormat="false" ht="12.8" hidden="false" customHeight="false" outlineLevel="0" collapsed="false">
      <c r="A7" s="0" t="s">
        <v>15</v>
      </c>
      <c r="B7" s="4" t="n">
        <v>16000000</v>
      </c>
      <c r="C7" s="4"/>
      <c r="D7" s="4"/>
      <c r="E7" s="4"/>
      <c r="F7" s="4"/>
      <c r="G7" s="4"/>
      <c r="H7" s="4"/>
      <c r="I7" s="4"/>
      <c r="J7" s="5" t="s">
        <v>16</v>
      </c>
      <c r="K7" s="4"/>
      <c r="L7" s="4"/>
      <c r="M7" s="4"/>
    </row>
    <row r="8" customFormat="false" ht="12.8" hidden="false" customHeight="false" outlineLevel="0" collapsed="false">
      <c r="A8" s="0" t="s">
        <v>17</v>
      </c>
      <c r="B8" s="4" t="n">
        <v>13000000000</v>
      </c>
      <c r="C8" s="4"/>
      <c r="D8" s="4" t="n">
        <v>430000000</v>
      </c>
      <c r="E8" s="4" t="n">
        <v>2200000000</v>
      </c>
      <c r="F8" s="4"/>
      <c r="G8" s="4"/>
      <c r="H8" s="4"/>
      <c r="I8" s="4"/>
      <c r="J8" s="0" t="s">
        <v>18</v>
      </c>
      <c r="K8" s="4"/>
      <c r="L8" s="4"/>
      <c r="M8" s="4"/>
    </row>
    <row r="9" customFormat="false" ht="12.8" hidden="false" customHeight="false" outlineLevel="0" collapsed="false">
      <c r="A9" s="0" t="s">
        <v>19</v>
      </c>
      <c r="B9" s="4"/>
      <c r="C9" s="4"/>
      <c r="D9" s="4"/>
      <c r="E9" s="4"/>
      <c r="F9" s="4"/>
      <c r="G9" s="4"/>
      <c r="H9" s="4"/>
      <c r="I9" s="4" t="n">
        <v>333287557</v>
      </c>
      <c r="J9" s="5"/>
      <c r="K9" s="4"/>
      <c r="L9" s="4"/>
      <c r="M9" s="4"/>
    </row>
    <row r="10" customFormat="false" ht="12.8" hidden="false" customHeight="false" outlineLevel="0" collapsed="false">
      <c r="A10" s="0" t="s">
        <v>20</v>
      </c>
      <c r="B10" s="4" t="n">
        <f aca="false">I10*0.087</f>
        <v>28996017.459</v>
      </c>
      <c r="C10" s="4"/>
      <c r="D10" s="4"/>
      <c r="E10" s="4"/>
      <c r="F10" s="4"/>
      <c r="G10" s="4"/>
      <c r="H10" s="4"/>
      <c r="I10" s="4" t="n">
        <v>333287557</v>
      </c>
      <c r="J10" s="5"/>
      <c r="K10" s="4"/>
      <c r="L10" s="4"/>
      <c r="M10" s="4"/>
    </row>
    <row r="11" customFormat="false" ht="12.8" hidden="false" customHeight="false" outlineLevel="0" collapsed="false">
      <c r="A11" s="0" t="s">
        <v>21</v>
      </c>
      <c r="B11" s="4" t="n">
        <v>42601000</v>
      </c>
      <c r="C11" s="4"/>
      <c r="D11" s="4"/>
      <c r="E11" s="4"/>
      <c r="F11" s="4"/>
      <c r="G11" s="4"/>
      <c r="H11" s="4" t="n">
        <v>284340000</v>
      </c>
      <c r="I11" s="4" t="n">
        <v>331893000</v>
      </c>
      <c r="J11" s="5" t="s">
        <v>22</v>
      </c>
      <c r="K11" s="4"/>
      <c r="L11" s="4"/>
      <c r="M11" s="4"/>
    </row>
    <row r="12" customFormat="false" ht="12.8" hidden="false" customHeight="false" outlineLevel="0" collapsed="false">
      <c r="A12" s="0" t="s">
        <v>23</v>
      </c>
      <c r="B12" s="4" t="n">
        <f aca="false">SUM(I12*0.126)</f>
        <v>41818518</v>
      </c>
      <c r="C12" s="4" t="n">
        <f aca="false">I12*0.068</f>
        <v>22568724</v>
      </c>
      <c r="D12" s="4" t="n">
        <f aca="false">I12*0.036</f>
        <v>11948148</v>
      </c>
      <c r="E12" s="4" t="n">
        <f aca="false">I12*0.023</f>
        <v>7633539</v>
      </c>
      <c r="F12" s="4" t="n">
        <f aca="false">I12*0.026</f>
        <v>8629218</v>
      </c>
      <c r="G12" s="4" t="n">
        <f aca="false">I12*0.056</f>
        <v>18586008</v>
      </c>
      <c r="H12" s="4"/>
      <c r="I12" s="4" t="n">
        <v>331893000</v>
      </c>
      <c r="J12" s="5" t="s">
        <v>24</v>
      </c>
      <c r="K12" s="4"/>
      <c r="L12" s="4"/>
      <c r="M12" s="4"/>
    </row>
    <row r="13" customFormat="false" ht="12.8" hidden="false" customHeight="false" outlineLevel="0" collapsed="false">
      <c r="B13" s="4"/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</row>
    <row r="14" customFormat="false" ht="12.8" hidden="false" customHeight="false" outlineLevel="0" collapsed="false">
      <c r="B14" s="4"/>
      <c r="C14" s="4"/>
      <c r="D14" s="4"/>
      <c r="E14" s="4"/>
      <c r="F14" s="4"/>
      <c r="G14" s="4"/>
      <c r="H14" s="4"/>
      <c r="I14" s="4"/>
      <c r="J14" s="5" t="s">
        <v>25</v>
      </c>
      <c r="K14" s="4"/>
      <c r="L14" s="4"/>
      <c r="M14" s="4"/>
    </row>
    <row r="15" customFormat="false" ht="12.8" hidden="false" customHeight="false" outlineLevel="0" collapsed="false">
      <c r="B15" s="4"/>
      <c r="C15" s="4"/>
      <c r="D15" s="4"/>
      <c r="E15" s="4"/>
      <c r="F15" s="4"/>
      <c r="G15" s="4"/>
      <c r="H15" s="4"/>
      <c r="I15" s="4"/>
      <c r="J15" s="5"/>
      <c r="K15" s="4"/>
      <c r="L15" s="4"/>
      <c r="M15" s="4"/>
    </row>
    <row r="16" customFormat="false" ht="12.8" hidden="false" customHeight="false" outlineLevel="0" collapsed="false">
      <c r="B16" s="4"/>
      <c r="C16" s="4"/>
      <c r="D16" s="4"/>
      <c r="E16" s="4"/>
      <c r="F16" s="4"/>
      <c r="G16" s="4"/>
      <c r="H16" s="4"/>
      <c r="I16" s="4"/>
      <c r="J16" s="5"/>
      <c r="K16" s="4"/>
      <c r="L16" s="4"/>
      <c r="M16" s="4"/>
    </row>
    <row r="17" customFormat="false" ht="12.8" hidden="false" customHeight="false" outlineLevel="0" collapsed="false">
      <c r="B17" s="4"/>
      <c r="C17" s="4"/>
      <c r="D17" s="4"/>
      <c r="E17" s="4"/>
      <c r="F17" s="4"/>
      <c r="G17" s="4"/>
      <c r="H17" s="4"/>
      <c r="I17" s="4"/>
      <c r="J17" s="5"/>
      <c r="K17" s="4"/>
      <c r="L17" s="4"/>
      <c r="M17" s="4"/>
    </row>
    <row r="18" customFormat="false" ht="12.8" hidden="false" customHeight="false" outlineLevel="0" collapsed="false">
      <c r="B18" s="4"/>
      <c r="C18" s="4"/>
      <c r="D18" s="4"/>
      <c r="E18" s="4"/>
      <c r="F18" s="4"/>
      <c r="G18" s="4"/>
      <c r="H18" s="4"/>
      <c r="I18" s="4"/>
      <c r="J18" s="5"/>
      <c r="K18" s="4"/>
      <c r="L18" s="4"/>
      <c r="M18" s="4"/>
    </row>
    <row r="19" customFormat="false" ht="12.8" hidden="false" customHeight="false" outlineLevel="0" collapsed="false">
      <c r="B19" s="4"/>
      <c r="C19" s="4"/>
      <c r="D19" s="4"/>
      <c r="E19" s="4"/>
      <c r="F19" s="4"/>
      <c r="G19" s="4"/>
      <c r="H19" s="4"/>
      <c r="I19" s="4"/>
      <c r="J19" s="5"/>
      <c r="K19" s="4"/>
      <c r="L19" s="4"/>
      <c r="M19" s="4"/>
    </row>
    <row r="20" customFormat="false" ht="12.8" hidden="false" customHeight="false" outlineLevel="0" collapsed="false">
      <c r="B20" s="4"/>
      <c r="C20" s="4"/>
      <c r="D20" s="4"/>
      <c r="E20" s="4"/>
      <c r="F20" s="4"/>
      <c r="G20" s="4"/>
      <c r="H20" s="4"/>
      <c r="I20" s="4"/>
      <c r="J20" s="5"/>
      <c r="K20" s="4"/>
      <c r="L20" s="4"/>
      <c r="M20" s="4"/>
    </row>
    <row r="21" customFormat="false" ht="12.8" hidden="false" customHeight="false" outlineLevel="0" collapsed="false">
      <c r="B21" s="4"/>
      <c r="C21" s="4"/>
      <c r="D21" s="4"/>
      <c r="E21" s="4"/>
      <c r="F21" s="4"/>
      <c r="G21" s="4"/>
      <c r="H21" s="4"/>
      <c r="I21" s="4"/>
      <c r="J21" s="5"/>
      <c r="K21" s="4"/>
      <c r="L21" s="4"/>
      <c r="M21" s="4"/>
    </row>
    <row r="22" customFormat="false" ht="12.8" hidden="false" customHeight="false" outlineLevel="0" collapsed="false">
      <c r="B22" s="4"/>
      <c r="C22" s="4"/>
      <c r="D22" s="4"/>
      <c r="E22" s="4"/>
      <c r="F22" s="4"/>
      <c r="G22" s="4"/>
      <c r="H22" s="4"/>
      <c r="I22" s="4"/>
      <c r="J22" s="5"/>
      <c r="K22" s="4"/>
      <c r="L22" s="4"/>
      <c r="M22" s="4"/>
    </row>
    <row r="23" customFormat="false" ht="12.8" hidden="false" customHeight="false" outlineLevel="0" collapsed="false">
      <c r="B23" s="4"/>
      <c r="C23" s="4"/>
      <c r="D23" s="4"/>
      <c r="E23" s="4"/>
      <c r="F23" s="4"/>
      <c r="G23" s="4"/>
      <c r="H23" s="4"/>
      <c r="I23" s="4"/>
      <c r="J23" s="5"/>
      <c r="K23" s="4"/>
      <c r="L23" s="4"/>
      <c r="M23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2023-08-16T14:54:25Z</dcterms:created>
  <dc:creator>Craig Keefner</dc:creator>
  <dc:description/>
  <dc:language>en-US</dc:language>
  <cp:lastModifiedBy>Craig Keefner</cp:lastModifiedBy>
  <dcterms:modified xsi:type="dcterms:W3CDTF">2023-08-16T16:00:48Z</dcterms:modified>
  <cp:revision>1</cp:revision>
  <dc:subject/>
  <dc:title/>
</cp:coreProperties>
</file>